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harvey\Desktop\NA\Literature Committee\Order Forms\"/>
    </mc:Choice>
  </mc:AlternateContent>
  <xr:revisionPtr revIDLastSave="0" documentId="13_ncr:1_{8DB1E7BF-0CCE-4F32-95B6-DEE36F0E803F}" xr6:coauthVersionLast="47" xr6:coauthVersionMax="47" xr10:uidLastSave="{00000000-0000-0000-0000-000000000000}"/>
  <workbookProtection workbookAlgorithmName="SHA-512" workbookHashValue="sRRtdHj3JnnZgCzRq0DDP6wvXfkOMyki2mjF44GNzz4zVirsoQmSo4qaZj4SG2W326LNUYIYb+mJDehsWFbq5Q==" workbookSaltValue="m66/zwrsb34bRMDpZ5CeNQ==" workbookSpinCount="100000" lockStructure="1"/>
  <bookViews>
    <workbookView xWindow="2304" yWindow="2304" windowWidth="17280" windowHeight="9636" xr2:uid="{9BEFB4D5-438F-4C81-9894-56DEDC19C1BF}"/>
  </bookViews>
  <sheets>
    <sheet name="Sheet1" sheetId="1" r:id="rId1"/>
  </sheets>
  <definedNames>
    <definedName name="_xlnm.Print_Area" localSheetId="0">Sheet1!$A$1:$K$59</definedName>
    <definedName name="Z_32387F52_FFF7_470C_920B_2AC100B68D55_.wvu.PrintArea" localSheetId="0" hidden="1">Sheet1!$A$1:$K$59</definedName>
  </definedNames>
  <calcPr calcId="191029"/>
  <customWorkbookViews>
    <customWorkbookView name="Form" guid="{32387F52-FFF7-470C-920B-2AC100B68D55}" maximized="1" xWindow="-1928" yWindow="-331" windowWidth="1936" windowHeight="1015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1" l="1"/>
  <c r="E15" i="1"/>
  <c r="E14" i="1" l="1"/>
  <c r="K9" i="1"/>
  <c r="E7" i="1"/>
  <c r="E39" i="1" l="1"/>
  <c r="I19" i="1"/>
  <c r="I8" i="1"/>
  <c r="K54" i="1" l="1"/>
  <c r="K53" i="1"/>
  <c r="K50" i="1"/>
  <c r="K49" i="1"/>
  <c r="K37" i="1"/>
  <c r="K38" i="1"/>
  <c r="K39" i="1"/>
  <c r="K40" i="1"/>
  <c r="K41" i="1"/>
  <c r="K42" i="1"/>
  <c r="K43" i="1"/>
  <c r="K44" i="1"/>
  <c r="K45" i="1"/>
  <c r="K46" i="1"/>
  <c r="K36" i="1"/>
  <c r="K26" i="1"/>
  <c r="K27" i="1"/>
  <c r="K28" i="1"/>
  <c r="K29" i="1"/>
  <c r="K30" i="1"/>
  <c r="K31" i="1"/>
  <c r="K32" i="1"/>
  <c r="K33" i="1"/>
  <c r="K25" i="1"/>
  <c r="K19" i="1"/>
  <c r="K18" i="1"/>
  <c r="K8" i="1"/>
  <c r="K7" i="1"/>
  <c r="K6" i="1"/>
  <c r="E53" i="1"/>
  <c r="E54" i="1"/>
  <c r="E55" i="1"/>
  <c r="E56" i="1"/>
  <c r="E57" i="1"/>
  <c r="E58" i="1"/>
  <c r="E59" i="1"/>
  <c r="E60" i="1"/>
  <c r="E28" i="1"/>
  <c r="E29" i="1"/>
  <c r="E30" i="1"/>
  <c r="E31" i="1"/>
  <c r="E32" i="1"/>
  <c r="E33" i="1"/>
  <c r="E34" i="1"/>
  <c r="E35" i="1"/>
  <c r="E36" i="1"/>
  <c r="E37" i="1"/>
  <c r="E38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27" i="1"/>
  <c r="E20" i="1"/>
  <c r="E21" i="1"/>
  <c r="E22" i="1"/>
  <c r="E23" i="1"/>
  <c r="E24" i="1"/>
  <c r="E19" i="1"/>
  <c r="E8" i="1"/>
  <c r="E9" i="1"/>
  <c r="E10" i="1"/>
  <c r="E11" i="1"/>
  <c r="E12" i="1"/>
  <c r="E13" i="1"/>
  <c r="E6" i="1"/>
  <c r="K57" i="1" l="1"/>
</calcChain>
</file>

<file path=xl/sharedStrings.xml><?xml version="1.0" encoding="utf-8"?>
<sst xmlns="http://schemas.openxmlformats.org/spreadsheetml/2006/main" count="194" uniqueCount="182">
  <si>
    <t>Books</t>
  </si>
  <si>
    <t>001</t>
  </si>
  <si>
    <t>Basic Text</t>
  </si>
  <si>
    <t>Qty</t>
  </si>
  <si>
    <t>Price</t>
  </si>
  <si>
    <t>Total</t>
  </si>
  <si>
    <t>038</t>
  </si>
  <si>
    <t>Basic Text - line numbered</t>
  </si>
  <si>
    <t>036</t>
  </si>
  <si>
    <t>Guiding Principles</t>
  </si>
  <si>
    <t>004</t>
  </si>
  <si>
    <t>It Works, How &amp; Why</t>
  </si>
  <si>
    <t>006</t>
  </si>
  <si>
    <t>Just For Today</t>
  </si>
  <si>
    <t>033</t>
  </si>
  <si>
    <t>031</t>
  </si>
  <si>
    <t>009</t>
  </si>
  <si>
    <t>Booklets</t>
  </si>
  <si>
    <t>027</t>
  </si>
  <si>
    <t>12 Concepts for NA Service</t>
  </si>
  <si>
    <t>011</t>
  </si>
  <si>
    <t>Behind the Walls</t>
  </si>
  <si>
    <t>013</t>
  </si>
  <si>
    <t>In Times of Illness</t>
  </si>
  <si>
    <t>014</t>
  </si>
  <si>
    <t>Introductory Guide to NA</t>
  </si>
  <si>
    <t>016</t>
  </si>
  <si>
    <t>White Booklet</t>
  </si>
  <si>
    <t>017</t>
  </si>
  <si>
    <t>Working Step 4</t>
  </si>
  <si>
    <t>Information Pamphlets</t>
  </si>
  <si>
    <t>101</t>
  </si>
  <si>
    <t>Who, What, How and Why</t>
  </si>
  <si>
    <t>102</t>
  </si>
  <si>
    <t>The Group</t>
  </si>
  <si>
    <t>105</t>
  </si>
  <si>
    <t>Another Look</t>
  </si>
  <si>
    <t>106</t>
  </si>
  <si>
    <t>Recovery &amp; Relapse</t>
  </si>
  <si>
    <t>107</t>
  </si>
  <si>
    <t>Am I An Addict?</t>
  </si>
  <si>
    <t>108</t>
  </si>
  <si>
    <t>109</t>
  </si>
  <si>
    <t>111</t>
  </si>
  <si>
    <t>Sponsorship</t>
  </si>
  <si>
    <t>112</t>
  </si>
  <si>
    <t>Triangle of Self-Obsession</t>
  </si>
  <si>
    <t>113</t>
  </si>
  <si>
    <t>For Young Addicts by Young Addicts</t>
  </si>
  <si>
    <t>114</t>
  </si>
  <si>
    <t>One Addict's Experience with</t>
  </si>
  <si>
    <t>115</t>
  </si>
  <si>
    <t>Public Information/NA Member</t>
  </si>
  <si>
    <t>117</t>
  </si>
  <si>
    <t>For Those in Treatment</t>
  </si>
  <si>
    <t>119</t>
  </si>
  <si>
    <t>Self Acceptance</t>
  </si>
  <si>
    <t>120</t>
  </si>
  <si>
    <t>H &amp; I Service and the NA Member</t>
  </si>
  <si>
    <t>121</t>
  </si>
  <si>
    <t>The Loner: Staying Clean in Isolation</t>
  </si>
  <si>
    <t>122</t>
  </si>
  <si>
    <t>Welcome to Narcotics Anonymous</t>
  </si>
  <si>
    <t>123</t>
  </si>
  <si>
    <t>Staying Clean on the Outside</t>
  </si>
  <si>
    <t>124</t>
  </si>
  <si>
    <t>Money Matters: Self Supports in NA</t>
  </si>
  <si>
    <t>126</t>
  </si>
  <si>
    <t>Accessibility Those w Add'l Needs</t>
  </si>
  <si>
    <t>127</t>
  </si>
  <si>
    <t>For Parents/Guardians of Young Addicts</t>
  </si>
  <si>
    <t>128</t>
  </si>
  <si>
    <t>Funding NA Services</t>
  </si>
  <si>
    <t>129</t>
  </si>
  <si>
    <t>Introduction to NA Meetings</t>
  </si>
  <si>
    <t>130</t>
  </si>
  <si>
    <t>Mental Health in Recovery</t>
  </si>
  <si>
    <t>141</t>
  </si>
  <si>
    <t>Disruptive &amp; Violent Behavior</t>
  </si>
  <si>
    <t>142</t>
  </si>
  <si>
    <t>Group Business Meetings</t>
  </si>
  <si>
    <t>143</t>
  </si>
  <si>
    <t>Group Trusted Servants</t>
  </si>
  <si>
    <t>144</t>
  </si>
  <si>
    <t>NA Groups &amp; Medication</t>
  </si>
  <si>
    <t>145</t>
  </si>
  <si>
    <t>Principles &amp; Leadership in NA Service</t>
  </si>
  <si>
    <t>146</t>
  </si>
  <si>
    <t>Social Media &amp; Our Guiding Principles</t>
  </si>
  <si>
    <t>147</t>
  </si>
  <si>
    <t>Medication Assisted Treatment</t>
  </si>
  <si>
    <t>294</t>
  </si>
  <si>
    <t>Information About NA</t>
  </si>
  <si>
    <t>295</t>
  </si>
  <si>
    <t>NA: A Resource in the Community</t>
  </si>
  <si>
    <t>Bronze Medallions</t>
  </si>
  <si>
    <t>400</t>
  </si>
  <si>
    <t>18 Months</t>
  </si>
  <si>
    <t>447</t>
  </si>
  <si>
    <t>Eternity</t>
  </si>
  <si>
    <t>4xx</t>
  </si>
  <si>
    <t>1 Year to 42 Years</t>
  </si>
  <si>
    <t>QTY</t>
  </si>
  <si>
    <t>Year</t>
  </si>
  <si>
    <t>Laser Etched Medallions</t>
  </si>
  <si>
    <t>300</t>
  </si>
  <si>
    <t>3xx</t>
  </si>
  <si>
    <t>1-5 Year</t>
  </si>
  <si>
    <t>Key Tags</t>
  </si>
  <si>
    <t>500</t>
  </si>
  <si>
    <t>530</t>
  </si>
  <si>
    <t>560</t>
  </si>
  <si>
    <t>590</t>
  </si>
  <si>
    <t>506</t>
  </si>
  <si>
    <t>509</t>
  </si>
  <si>
    <t>501</t>
  </si>
  <si>
    <t>518</t>
  </si>
  <si>
    <t>599</t>
  </si>
  <si>
    <t>Welcome (white)</t>
  </si>
  <si>
    <t>30 Days (orange)</t>
  </si>
  <si>
    <t>60 Days (green)</t>
  </si>
  <si>
    <t>90 Days (red)</t>
  </si>
  <si>
    <t>6 Months (blue)</t>
  </si>
  <si>
    <t>9 Months (yellow)</t>
  </si>
  <si>
    <t>1 Year (moonglow)</t>
  </si>
  <si>
    <t>18 Months (grey)</t>
  </si>
  <si>
    <t>Multiple Years (black)</t>
  </si>
  <si>
    <t>Service Handbooks</t>
  </si>
  <si>
    <t>280</t>
  </si>
  <si>
    <t>281</t>
  </si>
  <si>
    <t>290</t>
  </si>
  <si>
    <t>282</t>
  </si>
  <si>
    <t>283</t>
  </si>
  <si>
    <t>284</t>
  </si>
  <si>
    <t>285</t>
  </si>
  <si>
    <t>286</t>
  </si>
  <si>
    <t>287</t>
  </si>
  <si>
    <t>288</t>
  </si>
  <si>
    <t>289</t>
  </si>
  <si>
    <t>Additional Needs Resource Info</t>
  </si>
  <si>
    <t>H &amp; I Handbook (with CD)</t>
  </si>
  <si>
    <t>Group Treasurers Handbook</t>
  </si>
  <si>
    <t>Institutional Group Handbook</t>
  </si>
  <si>
    <t>Local Services in NA, A Guide to</t>
  </si>
  <si>
    <t>Newsletters, Handbook for NA</t>
  </si>
  <si>
    <t>Outreach Resource Information</t>
  </si>
  <si>
    <t>Phone Line Service, A Guide to</t>
  </si>
  <si>
    <t>Public Relations Handbook</t>
  </si>
  <si>
    <t>World Services in NA, A Guide to</t>
  </si>
  <si>
    <t>Literature Committee Handbook</t>
  </si>
  <si>
    <t>Treasurer Supplies</t>
  </si>
  <si>
    <t>291</t>
  </si>
  <si>
    <t>292</t>
  </si>
  <si>
    <t>Group Treasurer's Workbook</t>
  </si>
  <si>
    <t>Treasurer's Record Pad</t>
  </si>
  <si>
    <t>Other NA Goods</t>
  </si>
  <si>
    <t>060</t>
  </si>
  <si>
    <t>061</t>
  </si>
  <si>
    <t>No Charge</t>
  </si>
  <si>
    <t xml:space="preserve">Group Readings </t>
  </si>
  <si>
    <t>Starter Kit</t>
  </si>
  <si>
    <t>Order Total</t>
  </si>
  <si>
    <t>**Please send Email Money Transfers to literaturetreasurer@eana.ca  - no password **</t>
  </si>
  <si>
    <t>** Please make cheques payable to LCENA **</t>
  </si>
  <si>
    <t>EANA Literature Price List/Order Form</t>
  </si>
  <si>
    <t>Name/Group:</t>
  </si>
  <si>
    <t>Date:</t>
  </si>
  <si>
    <t xml:space="preserve">Phone #                                                                  </t>
  </si>
  <si>
    <t>Living the Program</t>
  </si>
  <si>
    <t>Meeting Lists (bundle of 20)</t>
  </si>
  <si>
    <t>For The Newcomer</t>
  </si>
  <si>
    <t>**Include Group Name on the transfer**</t>
  </si>
  <si>
    <t>Sponsorship Medallion</t>
  </si>
  <si>
    <t>Just For Today Journal</t>
  </si>
  <si>
    <t>Living Clean</t>
  </si>
  <si>
    <t>Step Working Guide</t>
  </si>
  <si>
    <t>010</t>
  </si>
  <si>
    <r>
      <t xml:space="preserve">60th Anniv. White Book </t>
    </r>
    <r>
      <rPr>
        <b/>
        <sz val="11"/>
        <color theme="1"/>
        <rFont val="Calibri"/>
        <family val="2"/>
        <scheme val="minor"/>
      </rPr>
      <t>*NEW*</t>
    </r>
  </si>
  <si>
    <t>008</t>
  </si>
  <si>
    <t>Spiritial Principal A Day (SPAD)</t>
  </si>
  <si>
    <t>Send literature orders to litorder@eana.ca                Updated October 2022</t>
  </si>
  <si>
    <t>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</si>
</sst>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164" formatCode="&quot;$&quot;#,##0_);[Red]\(&quot;$&quot;#,##0\)"/>
    <numFmt numFmtId="165" formatCode="&quot;$&quot;#,##0.00_);[Red]\(&quot;$&quot;#,##0.00\)"/>
    <numFmt numFmtId="166" formatCode="_(&quot;$&quot;* #,##0.00_);_(&quot;$&quot;* \(#,##0.00\);_(&quot;$&quot;* &quot;-&quot;??_);_(@_)"/>
    <numFmt numFmtId="167" formatCode="0\ &quot;Year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quotePrefix="1" applyNumberFormat="1"/>
    <xf numFmtId="165" fontId="0" fillId="0" borderId="0" xfId="0" applyNumberFormat="1"/>
    <xf numFmtId="0" fontId="0" fillId="0" borderId="0" xfId="0" quotePrefix="1"/>
    <xf numFmtId="166" fontId="0" fillId="0" borderId="0" xfId="1" applyFont="1"/>
    <xf numFmtId="0" fontId="0" fillId="0" borderId="0" xfId="0" applyAlignment="1">
      <alignment horizontal="center"/>
    </xf>
    <xf numFmtId="0" fontId="0" fillId="0" borderId="0" xfId="0" applyBorder="1"/>
    <xf numFmtId="166" fontId="0" fillId="0" borderId="1" xfId="0" applyNumberFormat="1" applyBorder="1"/>
    <xf numFmtId="166" fontId="0" fillId="0" borderId="2" xfId="1" applyFont="1" applyBorder="1"/>
    <xf numFmtId="166" fontId="0" fillId="0" borderId="1" xfId="1" applyFont="1" applyBorder="1"/>
    <xf numFmtId="166" fontId="0" fillId="0" borderId="0" xfId="1" applyFont="1" applyBorder="1"/>
    <xf numFmtId="0" fontId="3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" xfId="1" applyNumberFormat="1" applyFont="1" applyBorder="1" applyProtection="1">
      <protection locked="0"/>
    </xf>
    <xf numFmtId="0" fontId="0" fillId="0" borderId="2" xfId="1" applyNumberFormat="1" applyFont="1" applyBorder="1" applyProtection="1">
      <protection locked="0"/>
    </xf>
    <xf numFmtId="0" fontId="0" fillId="0" borderId="2" xfId="0" applyBorder="1" applyProtection="1"/>
    <xf numFmtId="0" fontId="0" fillId="0" borderId="0" xfId="0" applyFill="1" applyBorder="1" applyProtection="1">
      <protection locked="0"/>
    </xf>
    <xf numFmtId="164" fontId="0" fillId="0" borderId="2" xfId="0" applyNumberFormat="1" applyBorder="1"/>
    <xf numFmtId="0" fontId="2" fillId="0" borderId="0" xfId="0" applyFont="1" applyBorder="1" applyAlignment="1">
      <alignment horizontal="right"/>
    </xf>
    <xf numFmtId="167" fontId="0" fillId="0" borderId="1" xfId="0" applyNumberFormat="1" applyBorder="1" applyAlignment="1" applyProtection="1">
      <alignment horizontal="center"/>
      <protection locked="0"/>
    </xf>
    <xf numFmtId="167" fontId="0" fillId="0" borderId="2" xfId="0" applyNumberForma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6" fillId="0" borderId="0" xfId="0" applyFont="1"/>
    <xf numFmtId="0" fontId="7" fillId="0" borderId="0" xfId="0" applyFont="1"/>
    <xf numFmtId="0" fontId="0" fillId="0" borderId="0" xfId="0" quotePrefix="1" applyAlignment="1">
      <alignment horizontal="left"/>
    </xf>
    <xf numFmtId="0" fontId="2" fillId="0" borderId="0" xfId="0" applyFont="1"/>
    <xf numFmtId="44" fontId="0" fillId="0" borderId="2" xfId="0" applyNumberFormat="1" applyBorder="1"/>
    <xf numFmtId="0" fontId="0" fillId="0" borderId="0" xfId="0" applyBorder="1" applyProtection="1">
      <protection locked="0"/>
    </xf>
    <xf numFmtId="44" fontId="0" fillId="0" borderId="0" xfId="0" applyNumberFormat="1" applyBorder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 vertical="top" wrapText="1"/>
    </xf>
    <xf numFmtId="0" fontId="0" fillId="0" borderId="0" xfId="0" quotePrefix="1" applyNumberForma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300039</xdr:colOff>
      <xdr:row>0</xdr:row>
      <xdr:rowOff>0</xdr:rowOff>
    </xdr:from>
    <xdr:to>
      <xdr:col>1</xdr:col>
      <xdr:colOff>1424996</xdr:colOff>
      <xdr:row>1</xdr:row>
      <xdr:rowOff>152399</xdr:rowOff>
    </xdr:to>
    <xdr:pic>
      <xdr:nvPicPr>
        <xdr:cNvPr id="3" name="Picture 2" descr="Edmonton Area Narcotics Anonymous | ">
          <a:extLst>
            <a:ext uri="{FF2B5EF4-FFF2-40B4-BE49-F238E27FC236}">
              <a16:creationId xmlns:a16="http://schemas.microsoft.com/office/drawing/2014/main" id="{60CB3EC8-DAFB-45EE-AA51-39B5B4278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9" y="0"/>
          <a:ext cx="2011418" cy="4175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99447-661F-4288-80EA-C21DB7A8DD77}">
  <sheetPr>
    <pageSetUpPr fitToPage="1"/>
  </sheetPr>
  <dimension ref="A1:K60"/>
  <sheetViews>
    <sheetView tabSelected="1" topLeftCell="A14" zoomScaleNormal="100" workbookViewId="0">
      <selection activeCell="B19" sqref="B19"/>
    </sheetView>
  </sheetViews>
  <sheetFormatPr defaultColWidth="0" defaultRowHeight="14.4" zeroHeight="1" x14ac:dyDescent="0.3"/>
  <cols>
    <col min="1" max="1" width="12.88671875" customWidth="1"/>
    <col min="2" max="2" width="33.109375" customWidth="1"/>
    <col min="3" max="7" width="9" customWidth="1"/>
    <col min="8" max="8" width="28.109375" bestFit="1" customWidth="1"/>
    <col min="9" max="9" width="8.88671875" customWidth="1"/>
    <col min="10" max="10" width="10.44140625" customWidth="1"/>
    <col min="11" max="11" width="17.88671875" customWidth="1"/>
    <col min="12" max="16384" width="9" hidden="1"/>
  </cols>
  <sheetData>
    <row r="1" spans="1:11" ht="21" x14ac:dyDescent="0.4">
      <c r="A1" s="32" t="s">
        <v>164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x14ac:dyDescent="0.3">
      <c r="A2" s="33" t="s">
        <v>180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30.6" customHeight="1" thickBot="1" x14ac:dyDescent="0.35">
      <c r="A3" s="13" t="s">
        <v>165</v>
      </c>
      <c r="B3" s="34"/>
      <c r="C3" s="34"/>
      <c r="D3" s="34"/>
      <c r="E3" s="34"/>
      <c r="F3" s="34"/>
      <c r="G3" s="13" t="s">
        <v>167</v>
      </c>
      <c r="H3" s="24"/>
      <c r="I3" s="21" t="s">
        <v>166</v>
      </c>
      <c r="J3" s="34"/>
      <c r="K3" s="34"/>
    </row>
    <row r="4" spans="1:11" x14ac:dyDescent="0.3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5.6" x14ac:dyDescent="0.3">
      <c r="A5" s="11" t="s">
        <v>0</v>
      </c>
      <c r="C5" t="s">
        <v>3</v>
      </c>
      <c r="D5" t="s">
        <v>4</v>
      </c>
      <c r="E5" s="6" t="s">
        <v>5</v>
      </c>
      <c r="F5" s="6"/>
      <c r="G5" s="11" t="s">
        <v>95</v>
      </c>
      <c r="I5" t="s">
        <v>102</v>
      </c>
      <c r="J5" t="s">
        <v>4</v>
      </c>
      <c r="K5" t="s">
        <v>5</v>
      </c>
    </row>
    <row r="6" spans="1:11" x14ac:dyDescent="0.3">
      <c r="A6" s="1" t="s">
        <v>1</v>
      </c>
      <c r="B6" t="s">
        <v>2</v>
      </c>
      <c r="C6" s="14"/>
      <c r="D6" s="2">
        <v>18</v>
      </c>
      <c r="E6" s="9">
        <f>C6*D6</f>
        <v>0</v>
      </c>
      <c r="F6" s="6"/>
      <c r="G6" s="3" t="s">
        <v>96</v>
      </c>
      <c r="H6" t="s">
        <v>97</v>
      </c>
      <c r="I6" s="14"/>
      <c r="J6" s="4">
        <v>5</v>
      </c>
      <c r="K6" s="7">
        <f>I6*J6</f>
        <v>0</v>
      </c>
    </row>
    <row r="7" spans="1:11" x14ac:dyDescent="0.3">
      <c r="A7" s="3" t="s">
        <v>6</v>
      </c>
      <c r="B7" t="s">
        <v>7</v>
      </c>
      <c r="C7" s="14"/>
      <c r="D7" s="2">
        <v>18</v>
      </c>
      <c r="E7" s="8">
        <f t="shared" ref="E7:E16" si="0">C7*D7</f>
        <v>0</v>
      </c>
      <c r="F7" s="6"/>
      <c r="G7" s="3" t="s">
        <v>98</v>
      </c>
      <c r="H7" t="s">
        <v>99</v>
      </c>
      <c r="I7" s="15"/>
      <c r="J7" s="4">
        <v>5</v>
      </c>
      <c r="K7" s="7">
        <f t="shared" ref="K7:K8" si="1">I7*J7</f>
        <v>0</v>
      </c>
    </row>
    <row r="8" spans="1:11" x14ac:dyDescent="0.3">
      <c r="A8" s="3" t="s">
        <v>8</v>
      </c>
      <c r="B8" t="s">
        <v>9</v>
      </c>
      <c r="C8" s="14"/>
      <c r="D8" s="2">
        <v>16</v>
      </c>
      <c r="E8" s="8">
        <f t="shared" si="0"/>
        <v>0</v>
      </c>
      <c r="F8" s="6"/>
      <c r="G8" s="3" t="s">
        <v>100</v>
      </c>
      <c r="H8" t="s">
        <v>101</v>
      </c>
      <c r="I8" s="18">
        <f>G12+G13+G14+G15+J12+J13+J14+J15</f>
        <v>0</v>
      </c>
      <c r="J8" s="4">
        <v>5</v>
      </c>
      <c r="K8" s="7">
        <f t="shared" si="1"/>
        <v>0</v>
      </c>
    </row>
    <row r="9" spans="1:11" x14ac:dyDescent="0.3">
      <c r="A9" s="3" t="s">
        <v>10</v>
      </c>
      <c r="B9" t="s">
        <v>11</v>
      </c>
      <c r="C9" s="14"/>
      <c r="D9" s="2">
        <v>16</v>
      </c>
      <c r="E9" s="8">
        <f t="shared" si="0"/>
        <v>0</v>
      </c>
      <c r="F9" s="6"/>
      <c r="G9" s="27">
        <v>450</v>
      </c>
      <c r="H9" t="s">
        <v>172</v>
      </c>
      <c r="I9" s="15"/>
      <c r="J9" s="4">
        <v>8</v>
      </c>
      <c r="K9" s="29">
        <f>I9*J9</f>
        <v>0</v>
      </c>
    </row>
    <row r="10" spans="1:11" x14ac:dyDescent="0.3">
      <c r="A10" s="3" t="s">
        <v>12</v>
      </c>
      <c r="B10" t="s">
        <v>13</v>
      </c>
      <c r="C10" s="14"/>
      <c r="D10" s="2">
        <v>16</v>
      </c>
      <c r="E10" s="8">
        <f t="shared" si="0"/>
        <v>0</v>
      </c>
      <c r="F10" s="6"/>
      <c r="I10" s="30"/>
      <c r="J10" s="4"/>
      <c r="K10" s="31"/>
    </row>
    <row r="11" spans="1:11" x14ac:dyDescent="0.3">
      <c r="A11" s="3" t="s">
        <v>14</v>
      </c>
      <c r="B11" t="s">
        <v>173</v>
      </c>
      <c r="C11" s="14"/>
      <c r="D11" s="2">
        <v>25</v>
      </c>
      <c r="E11" s="8">
        <f t="shared" si="0"/>
        <v>0</v>
      </c>
      <c r="F11" s="6"/>
      <c r="G11" s="5" t="s">
        <v>102</v>
      </c>
      <c r="H11" s="5" t="s">
        <v>103</v>
      </c>
      <c r="J11" s="5" t="s">
        <v>102</v>
      </c>
      <c r="K11" s="5" t="s">
        <v>103</v>
      </c>
    </row>
    <row r="12" spans="1:11" x14ac:dyDescent="0.3">
      <c r="A12" s="3" t="s">
        <v>15</v>
      </c>
      <c r="B12" t="s">
        <v>174</v>
      </c>
      <c r="C12" s="14"/>
      <c r="D12" s="2">
        <v>16</v>
      </c>
      <c r="E12" s="8">
        <f t="shared" si="0"/>
        <v>0</v>
      </c>
      <c r="F12" s="6"/>
      <c r="G12" s="14"/>
      <c r="H12" s="22"/>
      <c r="J12" s="14"/>
      <c r="K12" s="22"/>
    </row>
    <row r="13" spans="1:11" x14ac:dyDescent="0.3">
      <c r="A13" s="3" t="s">
        <v>16</v>
      </c>
      <c r="B13" t="s">
        <v>175</v>
      </c>
      <c r="C13" s="14"/>
      <c r="D13" s="2">
        <v>16</v>
      </c>
      <c r="E13" s="8">
        <f t="shared" si="0"/>
        <v>0</v>
      </c>
      <c r="F13" s="6"/>
      <c r="G13" s="14"/>
      <c r="H13" s="23"/>
      <c r="J13" s="15"/>
      <c r="K13" s="22"/>
    </row>
    <row r="14" spans="1:11" x14ac:dyDescent="0.3">
      <c r="A14" s="3" t="s">
        <v>176</v>
      </c>
      <c r="B14" t="s">
        <v>177</v>
      </c>
      <c r="C14" s="15"/>
      <c r="D14" s="2">
        <v>23</v>
      </c>
      <c r="E14" s="8">
        <f t="shared" si="0"/>
        <v>0</v>
      </c>
      <c r="F14" s="6"/>
      <c r="G14" s="14"/>
      <c r="H14" s="23"/>
      <c r="J14" s="15"/>
      <c r="K14" s="22"/>
    </row>
    <row r="15" spans="1:11" x14ac:dyDescent="0.3">
      <c r="A15" s="3" t="s">
        <v>178</v>
      </c>
      <c r="B15" t="s">
        <v>44</v>
      </c>
      <c r="C15" s="15"/>
      <c r="D15" s="2">
        <v>16</v>
      </c>
      <c r="E15" s="8">
        <f t="shared" si="0"/>
        <v>0</v>
      </c>
      <c r="F15" s="6"/>
      <c r="G15" s="14"/>
      <c r="H15" s="23"/>
      <c r="J15" s="15"/>
      <c r="K15" s="22"/>
    </row>
    <row r="16" spans="1:11" x14ac:dyDescent="0.3">
      <c r="A16" s="37" t="s">
        <v>181</v>
      </c>
      <c r="B16" t="s">
        <v>179</v>
      </c>
      <c r="C16" s="15"/>
      <c r="D16" s="2">
        <v>18</v>
      </c>
      <c r="E16" s="8">
        <f t="shared" si="0"/>
        <v>0</v>
      </c>
      <c r="F16" s="6"/>
    </row>
    <row r="17" spans="1:11" ht="15.6" x14ac:dyDescent="0.3">
      <c r="E17" s="4"/>
      <c r="F17" s="6"/>
      <c r="G17" s="11" t="s">
        <v>104</v>
      </c>
    </row>
    <row r="18" spans="1:11" ht="15.6" x14ac:dyDescent="0.3">
      <c r="A18" s="11" t="s">
        <v>17</v>
      </c>
      <c r="C18" s="19"/>
      <c r="E18" s="10"/>
      <c r="F18" s="6"/>
      <c r="G18" s="3" t="s">
        <v>105</v>
      </c>
      <c r="H18" t="s">
        <v>97</v>
      </c>
      <c r="I18" s="14"/>
      <c r="J18" s="4">
        <v>25</v>
      </c>
      <c r="K18" s="9">
        <f>I18*J18</f>
        <v>0</v>
      </c>
    </row>
    <row r="19" spans="1:11" x14ac:dyDescent="0.3">
      <c r="A19" s="3" t="s">
        <v>18</v>
      </c>
      <c r="B19" t="s">
        <v>19</v>
      </c>
      <c r="C19" s="14"/>
      <c r="D19" s="2">
        <v>3.5</v>
      </c>
      <c r="E19" s="9">
        <f>C19*D19</f>
        <v>0</v>
      </c>
      <c r="F19" s="6"/>
      <c r="G19" s="3" t="s">
        <v>106</v>
      </c>
      <c r="H19" t="s">
        <v>107</v>
      </c>
      <c r="I19" s="18">
        <f>G22+J22</f>
        <v>0</v>
      </c>
      <c r="J19" s="4">
        <v>25</v>
      </c>
      <c r="K19" s="8">
        <f>I19*J19</f>
        <v>0</v>
      </c>
    </row>
    <row r="20" spans="1:11" x14ac:dyDescent="0.3">
      <c r="A20" s="3" t="s">
        <v>20</v>
      </c>
      <c r="B20" t="s">
        <v>21</v>
      </c>
      <c r="C20" s="15"/>
      <c r="D20" s="2">
        <v>1.5</v>
      </c>
      <c r="E20" s="8">
        <f t="shared" ref="E20:E24" si="2">C20*D20</f>
        <v>0</v>
      </c>
      <c r="F20" s="6"/>
    </row>
    <row r="21" spans="1:11" x14ac:dyDescent="0.3">
      <c r="A21" s="3" t="s">
        <v>22</v>
      </c>
      <c r="B21" t="s">
        <v>23</v>
      </c>
      <c r="C21" s="15"/>
      <c r="D21" s="2">
        <v>4.5</v>
      </c>
      <c r="E21" s="8">
        <f t="shared" si="2"/>
        <v>0</v>
      </c>
      <c r="F21" s="6"/>
      <c r="G21" s="5" t="s">
        <v>102</v>
      </c>
      <c r="H21" s="5" t="s">
        <v>103</v>
      </c>
      <c r="J21" s="5" t="s">
        <v>102</v>
      </c>
      <c r="K21" s="5" t="s">
        <v>103</v>
      </c>
    </row>
    <row r="22" spans="1:11" x14ac:dyDescent="0.3">
      <c r="A22" s="3" t="s">
        <v>24</v>
      </c>
      <c r="B22" t="s">
        <v>25</v>
      </c>
      <c r="C22" s="15"/>
      <c r="D22" s="2">
        <v>3.5</v>
      </c>
      <c r="E22" s="8">
        <f t="shared" si="2"/>
        <v>0</v>
      </c>
      <c r="F22" s="6"/>
      <c r="G22" s="14"/>
      <c r="H22" s="22"/>
      <c r="J22" s="14"/>
      <c r="K22" s="22"/>
    </row>
    <row r="23" spans="1:11" x14ac:dyDescent="0.3">
      <c r="A23" s="3" t="s">
        <v>26</v>
      </c>
      <c r="B23" t="s">
        <v>27</v>
      </c>
      <c r="C23" s="15"/>
      <c r="D23" s="2">
        <v>1.5</v>
      </c>
      <c r="E23" s="8">
        <f t="shared" si="2"/>
        <v>0</v>
      </c>
      <c r="F23" s="6"/>
    </row>
    <row r="24" spans="1:11" ht="15.6" x14ac:dyDescent="0.3">
      <c r="A24" s="3" t="s">
        <v>28</v>
      </c>
      <c r="B24" t="s">
        <v>29</v>
      </c>
      <c r="C24" s="15"/>
      <c r="D24" s="2">
        <v>1.5</v>
      </c>
      <c r="E24" s="8">
        <f t="shared" si="2"/>
        <v>0</v>
      </c>
      <c r="F24" s="6"/>
      <c r="G24" s="11" t="s">
        <v>108</v>
      </c>
      <c r="I24" s="6"/>
      <c r="K24" s="6"/>
    </row>
    <row r="25" spans="1:11" x14ac:dyDescent="0.3">
      <c r="E25" s="4"/>
      <c r="F25" s="6"/>
      <c r="G25" s="3" t="s">
        <v>109</v>
      </c>
      <c r="H25" t="s">
        <v>118</v>
      </c>
      <c r="I25" s="14"/>
      <c r="J25" s="4">
        <v>0.8</v>
      </c>
      <c r="K25" s="9">
        <f>I25*J25</f>
        <v>0</v>
      </c>
    </row>
    <row r="26" spans="1:11" ht="15.6" x14ac:dyDescent="0.3">
      <c r="A26" s="11" t="s">
        <v>30</v>
      </c>
      <c r="E26" s="4"/>
      <c r="F26" s="6"/>
      <c r="G26" s="3" t="s">
        <v>110</v>
      </c>
      <c r="H26" t="s">
        <v>119</v>
      </c>
      <c r="I26" s="15"/>
      <c r="J26" s="4">
        <v>0.8</v>
      </c>
      <c r="K26" s="9">
        <f t="shared" ref="K26:K33" si="3">I26*J26</f>
        <v>0</v>
      </c>
    </row>
    <row r="27" spans="1:11" x14ac:dyDescent="0.3">
      <c r="A27" s="3" t="s">
        <v>31</v>
      </c>
      <c r="B27" t="s">
        <v>32</v>
      </c>
      <c r="C27" s="14"/>
      <c r="D27" s="2">
        <v>0.45</v>
      </c>
      <c r="E27" s="9">
        <f>C27*D27</f>
        <v>0</v>
      </c>
      <c r="F27" s="6"/>
      <c r="G27" s="3" t="s">
        <v>111</v>
      </c>
      <c r="H27" t="s">
        <v>120</v>
      </c>
      <c r="I27" s="15"/>
      <c r="J27" s="4">
        <v>0.8</v>
      </c>
      <c r="K27" s="9">
        <f t="shared" si="3"/>
        <v>0</v>
      </c>
    </row>
    <row r="28" spans="1:11" x14ac:dyDescent="0.3">
      <c r="A28" s="3" t="s">
        <v>33</v>
      </c>
      <c r="B28" t="s">
        <v>34</v>
      </c>
      <c r="C28" s="15"/>
      <c r="D28" s="2">
        <v>0.45</v>
      </c>
      <c r="E28" s="9">
        <f t="shared" ref="E28:E60" si="4">C28*D28</f>
        <v>0</v>
      </c>
      <c r="F28" s="6"/>
      <c r="G28" s="3" t="s">
        <v>112</v>
      </c>
      <c r="H28" t="s">
        <v>121</v>
      </c>
      <c r="I28" s="15"/>
      <c r="J28" s="4">
        <v>0.8</v>
      </c>
      <c r="K28" s="9">
        <f t="shared" si="3"/>
        <v>0</v>
      </c>
    </row>
    <row r="29" spans="1:11" x14ac:dyDescent="0.3">
      <c r="A29" s="3" t="s">
        <v>35</v>
      </c>
      <c r="B29" t="s">
        <v>36</v>
      </c>
      <c r="C29" s="15"/>
      <c r="D29" s="2">
        <v>0.45</v>
      </c>
      <c r="E29" s="9">
        <f t="shared" si="4"/>
        <v>0</v>
      </c>
      <c r="F29" s="6"/>
      <c r="G29" s="3" t="s">
        <v>113</v>
      </c>
      <c r="H29" t="s">
        <v>122</v>
      </c>
      <c r="I29" s="15"/>
      <c r="J29" s="4">
        <v>0.8</v>
      </c>
      <c r="K29" s="9">
        <f t="shared" si="3"/>
        <v>0</v>
      </c>
    </row>
    <row r="30" spans="1:11" x14ac:dyDescent="0.3">
      <c r="A30" s="3" t="s">
        <v>37</v>
      </c>
      <c r="B30" t="s">
        <v>38</v>
      </c>
      <c r="C30" s="15"/>
      <c r="D30" s="2">
        <v>0.45</v>
      </c>
      <c r="E30" s="9">
        <f t="shared" si="4"/>
        <v>0</v>
      </c>
      <c r="F30" s="6"/>
      <c r="G30" s="3" t="s">
        <v>114</v>
      </c>
      <c r="H30" t="s">
        <v>123</v>
      </c>
      <c r="I30" s="15"/>
      <c r="J30" s="4">
        <v>0.8</v>
      </c>
      <c r="K30" s="9">
        <f t="shared" si="3"/>
        <v>0</v>
      </c>
    </row>
    <row r="31" spans="1:11" x14ac:dyDescent="0.3">
      <c r="A31" s="3" t="s">
        <v>39</v>
      </c>
      <c r="B31" t="s">
        <v>40</v>
      </c>
      <c r="C31" s="15"/>
      <c r="D31" s="2">
        <v>0.45</v>
      </c>
      <c r="E31" s="9">
        <f t="shared" si="4"/>
        <v>0</v>
      </c>
      <c r="F31" s="6"/>
      <c r="G31" s="3" t="s">
        <v>115</v>
      </c>
      <c r="H31" t="s">
        <v>124</v>
      </c>
      <c r="I31" s="15"/>
      <c r="J31" s="4">
        <v>0.8</v>
      </c>
      <c r="K31" s="9">
        <f t="shared" si="3"/>
        <v>0</v>
      </c>
    </row>
    <row r="32" spans="1:11" x14ac:dyDescent="0.3">
      <c r="A32" s="3" t="s">
        <v>41</v>
      </c>
      <c r="B32" t="s">
        <v>13</v>
      </c>
      <c r="C32" s="15"/>
      <c r="D32" s="2">
        <v>0.45</v>
      </c>
      <c r="E32" s="9">
        <f t="shared" si="4"/>
        <v>0</v>
      </c>
      <c r="F32" s="6"/>
      <c r="G32" s="3" t="s">
        <v>116</v>
      </c>
      <c r="H32" t="s">
        <v>125</v>
      </c>
      <c r="I32" s="15"/>
      <c r="J32" s="4">
        <v>0.8</v>
      </c>
      <c r="K32" s="9">
        <f t="shared" si="3"/>
        <v>0</v>
      </c>
    </row>
    <row r="33" spans="1:11" x14ac:dyDescent="0.3">
      <c r="A33" s="3" t="s">
        <v>42</v>
      </c>
      <c r="B33" t="s">
        <v>168</v>
      </c>
      <c r="C33" s="15"/>
      <c r="D33" s="2">
        <v>0.45</v>
      </c>
      <c r="E33" s="9">
        <f t="shared" si="4"/>
        <v>0</v>
      </c>
      <c r="F33" s="6"/>
      <c r="G33" s="3" t="s">
        <v>117</v>
      </c>
      <c r="H33" t="s">
        <v>126</v>
      </c>
      <c r="I33" s="15"/>
      <c r="J33" s="4">
        <v>0.8</v>
      </c>
      <c r="K33" s="9">
        <f t="shared" si="3"/>
        <v>0</v>
      </c>
    </row>
    <row r="34" spans="1:11" x14ac:dyDescent="0.3">
      <c r="A34" s="3" t="s">
        <v>43</v>
      </c>
      <c r="B34" t="s">
        <v>44</v>
      </c>
      <c r="C34" s="15"/>
      <c r="D34" s="2">
        <v>0.45</v>
      </c>
      <c r="E34" s="9">
        <f t="shared" si="4"/>
        <v>0</v>
      </c>
      <c r="F34" s="6"/>
    </row>
    <row r="35" spans="1:11" ht="15.6" x14ac:dyDescent="0.3">
      <c r="A35" s="3" t="s">
        <v>45</v>
      </c>
      <c r="B35" t="s">
        <v>46</v>
      </c>
      <c r="C35" s="15"/>
      <c r="D35" s="2">
        <v>0.45</v>
      </c>
      <c r="E35" s="9">
        <f t="shared" si="4"/>
        <v>0</v>
      </c>
      <c r="F35" s="6"/>
      <c r="G35" s="11" t="s">
        <v>127</v>
      </c>
      <c r="I35" s="6"/>
      <c r="K35" s="6"/>
    </row>
    <row r="36" spans="1:11" x14ac:dyDescent="0.3">
      <c r="A36" s="3" t="s">
        <v>47</v>
      </c>
      <c r="B36" t="s">
        <v>48</v>
      </c>
      <c r="C36" s="15"/>
      <c r="D36" s="2">
        <v>0.45</v>
      </c>
      <c r="E36" s="9">
        <f t="shared" si="4"/>
        <v>0</v>
      </c>
      <c r="F36" s="6"/>
      <c r="G36" s="3" t="s">
        <v>128</v>
      </c>
      <c r="H36" t="s">
        <v>139</v>
      </c>
      <c r="I36" s="14"/>
      <c r="J36" s="4">
        <v>5</v>
      </c>
      <c r="K36" s="7">
        <f>I36*J36</f>
        <v>0</v>
      </c>
    </row>
    <row r="37" spans="1:11" x14ac:dyDescent="0.3">
      <c r="A37" s="3" t="s">
        <v>49</v>
      </c>
      <c r="B37" t="s">
        <v>50</v>
      </c>
      <c r="C37" s="15"/>
      <c r="D37" s="2">
        <v>0.45</v>
      </c>
      <c r="E37" s="9">
        <f t="shared" si="4"/>
        <v>0</v>
      </c>
      <c r="F37" s="6"/>
      <c r="G37" s="3" t="s">
        <v>129</v>
      </c>
      <c r="H37" t="s">
        <v>140</v>
      </c>
      <c r="I37" s="15"/>
      <c r="J37" s="4">
        <v>15</v>
      </c>
      <c r="K37" s="7">
        <f t="shared" ref="K37:K46" si="5">I37*J37</f>
        <v>0</v>
      </c>
    </row>
    <row r="38" spans="1:11" x14ac:dyDescent="0.3">
      <c r="A38" s="3" t="s">
        <v>51</v>
      </c>
      <c r="B38" t="s">
        <v>52</v>
      </c>
      <c r="C38" s="15"/>
      <c r="D38" s="2">
        <v>0.45</v>
      </c>
      <c r="E38" s="9">
        <f t="shared" si="4"/>
        <v>0</v>
      </c>
      <c r="F38" s="6"/>
      <c r="G38" s="3" t="s">
        <v>130</v>
      </c>
      <c r="H38" t="s">
        <v>141</v>
      </c>
      <c r="I38" s="15"/>
      <c r="J38" s="4">
        <v>5</v>
      </c>
      <c r="K38" s="7">
        <f t="shared" si="5"/>
        <v>0</v>
      </c>
    </row>
    <row r="39" spans="1:11" x14ac:dyDescent="0.3">
      <c r="A39" s="27">
        <v>116</v>
      </c>
      <c r="B39" t="s">
        <v>170</v>
      </c>
      <c r="C39" s="15"/>
      <c r="D39" s="2">
        <v>0.45</v>
      </c>
      <c r="E39" s="9">
        <f t="shared" si="4"/>
        <v>0</v>
      </c>
      <c r="F39" s="6"/>
      <c r="G39" s="3" t="s">
        <v>131</v>
      </c>
      <c r="H39" t="s">
        <v>142</v>
      </c>
      <c r="I39" s="15"/>
      <c r="J39" s="4">
        <v>8</v>
      </c>
      <c r="K39" s="7">
        <f t="shared" si="5"/>
        <v>0</v>
      </c>
    </row>
    <row r="40" spans="1:11" x14ac:dyDescent="0.3">
      <c r="A40" s="3" t="s">
        <v>53</v>
      </c>
      <c r="B40" t="s">
        <v>54</v>
      </c>
      <c r="C40" s="15"/>
      <c r="D40" s="2">
        <v>0.45</v>
      </c>
      <c r="E40" s="9">
        <f t="shared" si="4"/>
        <v>0</v>
      </c>
      <c r="F40" s="6"/>
      <c r="G40" s="3" t="s">
        <v>132</v>
      </c>
      <c r="H40" t="s">
        <v>149</v>
      </c>
      <c r="I40" s="15"/>
      <c r="J40" s="4">
        <v>5</v>
      </c>
      <c r="K40" s="7">
        <f t="shared" si="5"/>
        <v>0</v>
      </c>
    </row>
    <row r="41" spans="1:11" x14ac:dyDescent="0.3">
      <c r="A41" s="3" t="s">
        <v>55</v>
      </c>
      <c r="B41" t="s">
        <v>56</v>
      </c>
      <c r="C41" s="15"/>
      <c r="D41" s="2">
        <v>0.45</v>
      </c>
      <c r="E41" s="9">
        <f t="shared" si="4"/>
        <v>0</v>
      </c>
      <c r="F41" s="6"/>
      <c r="G41" s="3" t="s">
        <v>133</v>
      </c>
      <c r="H41" t="s">
        <v>143</v>
      </c>
      <c r="I41" s="15"/>
      <c r="J41" s="4">
        <v>12</v>
      </c>
      <c r="K41" s="7">
        <f t="shared" si="5"/>
        <v>0</v>
      </c>
    </row>
    <row r="42" spans="1:11" x14ac:dyDescent="0.3">
      <c r="A42" s="3" t="s">
        <v>57</v>
      </c>
      <c r="B42" t="s">
        <v>58</v>
      </c>
      <c r="C42" s="15"/>
      <c r="D42" s="2">
        <v>0.45</v>
      </c>
      <c r="E42" s="9">
        <f t="shared" si="4"/>
        <v>0</v>
      </c>
      <c r="F42" s="6"/>
      <c r="G42" s="3" t="s">
        <v>134</v>
      </c>
      <c r="H42" t="s">
        <v>144</v>
      </c>
      <c r="I42" s="15"/>
      <c r="J42" s="4">
        <v>5</v>
      </c>
      <c r="K42" s="7">
        <f t="shared" si="5"/>
        <v>0</v>
      </c>
    </row>
    <row r="43" spans="1:11" x14ac:dyDescent="0.3">
      <c r="A43" s="3" t="s">
        <v>59</v>
      </c>
      <c r="B43" t="s">
        <v>60</v>
      </c>
      <c r="C43" s="15"/>
      <c r="D43" s="2">
        <v>0.45</v>
      </c>
      <c r="E43" s="9">
        <f t="shared" si="4"/>
        <v>0</v>
      </c>
      <c r="F43" s="6"/>
      <c r="G43" s="3" t="s">
        <v>135</v>
      </c>
      <c r="H43" t="s">
        <v>145</v>
      </c>
      <c r="I43" s="15"/>
      <c r="J43" s="4">
        <v>5</v>
      </c>
      <c r="K43" s="7">
        <f t="shared" si="5"/>
        <v>0</v>
      </c>
    </row>
    <row r="44" spans="1:11" x14ac:dyDescent="0.3">
      <c r="A44" s="3" t="s">
        <v>61</v>
      </c>
      <c r="B44" t="s">
        <v>62</v>
      </c>
      <c r="C44" s="15"/>
      <c r="D44" s="2">
        <v>0.45</v>
      </c>
      <c r="E44" s="9">
        <f t="shared" si="4"/>
        <v>0</v>
      </c>
      <c r="F44" s="6"/>
      <c r="G44" s="3" t="s">
        <v>136</v>
      </c>
      <c r="H44" t="s">
        <v>146</v>
      </c>
      <c r="I44" s="15"/>
      <c r="J44" s="4">
        <v>5</v>
      </c>
      <c r="K44" s="7">
        <f t="shared" si="5"/>
        <v>0</v>
      </c>
    </row>
    <row r="45" spans="1:11" x14ac:dyDescent="0.3">
      <c r="A45" s="3" t="s">
        <v>63</v>
      </c>
      <c r="B45" t="s">
        <v>64</v>
      </c>
      <c r="C45" s="15"/>
      <c r="D45" s="2">
        <v>0.45</v>
      </c>
      <c r="E45" s="9">
        <f t="shared" si="4"/>
        <v>0</v>
      </c>
      <c r="F45" s="6"/>
      <c r="G45" s="3" t="s">
        <v>137</v>
      </c>
      <c r="H45" t="s">
        <v>147</v>
      </c>
      <c r="I45" s="15"/>
      <c r="J45" s="4">
        <v>15</v>
      </c>
      <c r="K45" s="7">
        <f t="shared" si="5"/>
        <v>0</v>
      </c>
    </row>
    <row r="46" spans="1:11" x14ac:dyDescent="0.3">
      <c r="A46" s="3" t="s">
        <v>65</v>
      </c>
      <c r="B46" t="s">
        <v>66</v>
      </c>
      <c r="C46" s="15"/>
      <c r="D46" s="2">
        <v>0.45</v>
      </c>
      <c r="E46" s="9">
        <f t="shared" si="4"/>
        <v>0</v>
      </c>
      <c r="F46" s="6"/>
      <c r="G46" s="3" t="s">
        <v>138</v>
      </c>
      <c r="H46" t="s">
        <v>148</v>
      </c>
      <c r="I46" s="15"/>
      <c r="J46" s="4">
        <v>8</v>
      </c>
      <c r="K46" s="7">
        <f t="shared" si="5"/>
        <v>0</v>
      </c>
    </row>
    <row r="47" spans="1:11" x14ac:dyDescent="0.3">
      <c r="A47" s="3" t="s">
        <v>67</v>
      </c>
      <c r="B47" t="s">
        <v>68</v>
      </c>
      <c r="C47" s="15"/>
      <c r="D47" s="2">
        <v>0.45</v>
      </c>
      <c r="E47" s="9">
        <f t="shared" si="4"/>
        <v>0</v>
      </c>
      <c r="F47" s="6"/>
    </row>
    <row r="48" spans="1:11" ht="15.6" x14ac:dyDescent="0.3">
      <c r="A48" s="3" t="s">
        <v>69</v>
      </c>
      <c r="B48" t="s">
        <v>70</v>
      </c>
      <c r="C48" s="15"/>
      <c r="D48" s="2">
        <v>0.45</v>
      </c>
      <c r="E48" s="9">
        <f t="shared" si="4"/>
        <v>0</v>
      </c>
      <c r="F48" s="6"/>
      <c r="G48" s="11" t="s">
        <v>150</v>
      </c>
    </row>
    <row r="49" spans="1:11" x14ac:dyDescent="0.3">
      <c r="A49" s="3" t="s">
        <v>71</v>
      </c>
      <c r="B49" t="s">
        <v>72</v>
      </c>
      <c r="C49" s="15"/>
      <c r="D49" s="2">
        <v>0.45</v>
      </c>
      <c r="E49" s="9">
        <f t="shared" si="4"/>
        <v>0</v>
      </c>
      <c r="F49" s="6"/>
      <c r="G49" s="3" t="s">
        <v>151</v>
      </c>
      <c r="H49" t="s">
        <v>153</v>
      </c>
      <c r="I49" s="14"/>
      <c r="J49" s="4">
        <v>5</v>
      </c>
      <c r="K49" s="9">
        <f>I49*J49</f>
        <v>0</v>
      </c>
    </row>
    <row r="50" spans="1:11" x14ac:dyDescent="0.3">
      <c r="A50" s="3" t="s">
        <v>73</v>
      </c>
      <c r="B50" t="s">
        <v>74</v>
      </c>
      <c r="C50" s="15"/>
      <c r="D50" s="2">
        <v>0.45</v>
      </c>
      <c r="E50" s="9">
        <f t="shared" si="4"/>
        <v>0</v>
      </c>
      <c r="F50" s="6"/>
      <c r="G50" s="3" t="s">
        <v>152</v>
      </c>
      <c r="H50" t="s">
        <v>154</v>
      </c>
      <c r="I50" s="15"/>
      <c r="J50" s="4">
        <v>2</v>
      </c>
      <c r="K50" s="8">
        <f>I50*J50</f>
        <v>0</v>
      </c>
    </row>
    <row r="51" spans="1:11" x14ac:dyDescent="0.3">
      <c r="A51" s="3" t="s">
        <v>75</v>
      </c>
      <c r="B51" t="s">
        <v>76</v>
      </c>
      <c r="C51" s="15"/>
      <c r="D51" s="2">
        <v>0.45</v>
      </c>
      <c r="E51" s="9">
        <f t="shared" si="4"/>
        <v>0</v>
      </c>
      <c r="F51" s="6"/>
    </row>
    <row r="52" spans="1:11" ht="15.6" x14ac:dyDescent="0.3">
      <c r="A52" s="3" t="s">
        <v>77</v>
      </c>
      <c r="B52" t="s">
        <v>78</v>
      </c>
      <c r="C52" s="15"/>
      <c r="D52" s="2">
        <v>0.45</v>
      </c>
      <c r="E52" s="9">
        <f t="shared" si="4"/>
        <v>0</v>
      </c>
      <c r="F52" s="6"/>
      <c r="G52" s="11" t="s">
        <v>155</v>
      </c>
    </row>
    <row r="53" spans="1:11" x14ac:dyDescent="0.3">
      <c r="A53" s="3" t="s">
        <v>79</v>
      </c>
      <c r="B53" t="s">
        <v>80</v>
      </c>
      <c r="C53" s="15"/>
      <c r="D53" s="2">
        <v>0.45</v>
      </c>
      <c r="E53" s="9">
        <f t="shared" si="4"/>
        <v>0</v>
      </c>
      <c r="F53" s="6"/>
      <c r="G53" s="3" t="s">
        <v>156</v>
      </c>
      <c r="H53" t="s">
        <v>159</v>
      </c>
      <c r="I53" s="16"/>
      <c r="J53" s="2">
        <v>10</v>
      </c>
      <c r="K53" s="9">
        <f>I53*J53</f>
        <v>0</v>
      </c>
    </row>
    <row r="54" spans="1:11" x14ac:dyDescent="0.3">
      <c r="A54" s="3" t="s">
        <v>81</v>
      </c>
      <c r="B54" t="s">
        <v>82</v>
      </c>
      <c r="C54" s="15"/>
      <c r="D54" s="2">
        <v>0.45</v>
      </c>
      <c r="E54" s="9">
        <f t="shared" si="4"/>
        <v>0</v>
      </c>
      <c r="F54" s="6"/>
      <c r="G54" s="3" t="s">
        <v>157</v>
      </c>
      <c r="H54" t="s">
        <v>160</v>
      </c>
      <c r="I54" s="17"/>
      <c r="J54" s="2">
        <v>25</v>
      </c>
      <c r="K54" s="9">
        <f>I54*J54</f>
        <v>0</v>
      </c>
    </row>
    <row r="55" spans="1:11" x14ac:dyDescent="0.3">
      <c r="A55" s="3" t="s">
        <v>83</v>
      </c>
      <c r="B55" t="s">
        <v>84</v>
      </c>
      <c r="C55" s="15"/>
      <c r="D55" s="2">
        <v>0.45</v>
      </c>
      <c r="E55" s="9">
        <f t="shared" si="4"/>
        <v>0</v>
      </c>
      <c r="F55" s="6"/>
      <c r="H55" t="s">
        <v>169</v>
      </c>
      <c r="I55" s="15"/>
      <c r="J55" t="s">
        <v>158</v>
      </c>
      <c r="K55" s="20">
        <v>0</v>
      </c>
    </row>
    <row r="56" spans="1:11" ht="14.4" customHeight="1" x14ac:dyDescent="0.3">
      <c r="A56" s="3" t="s">
        <v>85</v>
      </c>
      <c r="B56" t="s">
        <v>86</v>
      </c>
      <c r="C56" s="15"/>
      <c r="D56" s="2">
        <v>0.45</v>
      </c>
      <c r="E56" s="9">
        <f t="shared" si="4"/>
        <v>0</v>
      </c>
      <c r="F56" s="36" t="s">
        <v>162</v>
      </c>
      <c r="G56" s="36"/>
      <c r="H56" s="36"/>
    </row>
    <row r="57" spans="1:11" ht="18" x14ac:dyDescent="0.35">
      <c r="A57" s="3" t="s">
        <v>87</v>
      </c>
      <c r="B57" t="s">
        <v>88</v>
      </c>
      <c r="C57" s="15"/>
      <c r="D57" s="2">
        <v>0.45</v>
      </c>
      <c r="E57" s="9">
        <f t="shared" si="4"/>
        <v>0</v>
      </c>
      <c r="F57" s="36"/>
      <c r="G57" s="36"/>
      <c r="H57" s="36"/>
      <c r="I57" s="35" t="s">
        <v>161</v>
      </c>
      <c r="J57" s="35"/>
      <c r="K57" s="7">
        <f>E6+E7+E8+E9+E10+E11+E12+E13+E14+E15+E19+E20+E21+E22+E23+E24+E27+E28+E29+E30+E31+E32+E33+E34+E35+E36+E37+E38+E39+E40+E41+E42+E43+E44+E45+E46+E47+E48+E49+E50+E51+E52+E53+E54+E55+E56+E57+E58+E59+E60+K6+K7+K8+K18+K19+K25+K26+K27+K28+K29+K30+K31+K32+K33+K36+K37+K38+K39+K40+K41+K42+K43+K44+K45+K46+K49+K50+K53+K54+K9+E16</f>
        <v>0</v>
      </c>
    </row>
    <row r="58" spans="1:11" x14ac:dyDescent="0.3">
      <c r="A58" s="3" t="s">
        <v>89</v>
      </c>
      <c r="B58" t="s">
        <v>90</v>
      </c>
      <c r="C58" s="15"/>
      <c r="D58" s="2">
        <v>0.45</v>
      </c>
      <c r="E58" s="9">
        <f t="shared" si="4"/>
        <v>0</v>
      </c>
      <c r="F58" s="28" t="s">
        <v>171</v>
      </c>
      <c r="G58" s="26"/>
      <c r="H58" s="26"/>
    </row>
    <row r="59" spans="1:11" x14ac:dyDescent="0.3">
      <c r="A59" s="3" t="s">
        <v>91</v>
      </c>
      <c r="B59" t="s">
        <v>92</v>
      </c>
      <c r="C59" s="15"/>
      <c r="D59" s="2">
        <v>0.45</v>
      </c>
      <c r="E59" s="9">
        <f t="shared" si="4"/>
        <v>0</v>
      </c>
      <c r="F59" s="25" t="s">
        <v>163</v>
      </c>
      <c r="G59" s="26"/>
      <c r="H59" s="26"/>
    </row>
    <row r="60" spans="1:11" hidden="1" x14ac:dyDescent="0.3">
      <c r="A60" s="3" t="s">
        <v>93</v>
      </c>
      <c r="B60" t="s">
        <v>94</v>
      </c>
      <c r="C60" s="15"/>
      <c r="D60" s="2">
        <v>0.45</v>
      </c>
      <c r="E60" s="9">
        <f t="shared" si="4"/>
        <v>0</v>
      </c>
    </row>
  </sheetData>
  <sheetProtection sheet="1" objects="1" scenarios="1"/>
  <customSheetViews>
    <customSheetView guid="{32387F52-FFF7-470C-920B-2AC100B68D55}" showPageBreaks="1" printArea="1" topLeftCell="A28">
      <selection sqref="A1:K59"/>
      <pageMargins left="0.7" right="0.7" top="0.75" bottom="0.75" header="0.3" footer="0.3"/>
      <pageSetup scale="59" orientation="portrait" horizontalDpi="1200" verticalDpi="1200" r:id="rId1"/>
    </customSheetView>
  </customSheetViews>
  <mergeCells count="6">
    <mergeCell ref="A1:K1"/>
    <mergeCell ref="A2:K2"/>
    <mergeCell ref="B3:F3"/>
    <mergeCell ref="J3:K3"/>
    <mergeCell ref="I57:J57"/>
    <mergeCell ref="F56:H57"/>
  </mergeCells>
  <pageMargins left="0.7" right="0.7" top="0.75" bottom="0.75" header="0.3" footer="0.3"/>
  <pageSetup scale="55" orientation="portrait" horizontalDpi="1200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Meaghan Harvey</dc:creator>
  <cp:lastModifiedBy>Meaghan Harvey</cp:lastModifiedBy>
  <cp:lastPrinted>2022-04-21T06:11:01Z</cp:lastPrinted>
  <dcterms:created xsi:type="dcterms:W3CDTF">2021-06-02T04:41:04Z</dcterms:created>
  <dcterms:modified xsi:type="dcterms:W3CDTF">2022-10-20T00:11:48Z</dcterms:modified>
</cp:coreProperties>
</file>